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an" sheetId="1" r:id="rId1"/>
    <sheet name="Budget" sheetId="2" r:id="rId2"/>
    <sheet name="Prüfung" sheetId="3" r:id="rId3"/>
  </sheets>
  <definedNames>
    <definedName name="_xlnm.Print_Area" localSheetId="1">Budget!$A$1:$H$31</definedName>
    <definedName name="_xlnm.Print_Area" localSheetId="0">Plan!$A$1:$B$18</definedName>
    <definedName name="_xlnm.Print_Area" localSheetId="2">Prüfung!$A$1:$F$17</definedName>
    <definedName name="_xlnm.Print_Titles" localSheetId="1">Budget!$1:$5</definedName>
    <definedName name="_xlnm.Print_Titles" localSheetId="0">Plan!$1:$5</definedName>
    <definedName name="_xlnm.Print_Titles" localSheetId="2">Prüfung!$1:$5</definedName>
  </definedNames>
  <calcPr calcId="124519" fullCalcOnLoad="1"/>
</workbook>
</file>

<file path=xl/sharedStrings.xml><?xml version="1.0" encoding="utf-8"?>
<sst xmlns="http://schemas.openxmlformats.org/spreadsheetml/2006/main" count="58" uniqueCount="38">
  <si>
    <t>Eine überprüfbare Kampagne planen</t>
  </si>
  <si>
    <t>Ein gültiger Entwurf ist keine vollständige oder freigegebene Kampagne. Unbekannte Kosten bleiben unbekannt. Termine sind geplant; tatsächliche Nachweise und Entscheidungen werden separat erfasst. Die Kostensumme prognostiziert keine Links, Besuche oder Rankings.</t>
  </si>
  <si>
    <t>Zuerst Plan, dann Budget ausfüllen. Leere Kosten sind unbekannt; null bedeutet eine erfasste Null. Geld und Stunden bleiben getrennt. Die Zusammenfassung zählt fehlende Beträge und bekannte Teilsummen der 12 Arbeitszeilen. Eine Währung verwenden und Werte bei einem Wechsel neu eintragen. Prüfung nur für tatsächlich gemachte Beobachtungen verwenden.</t>
  </si>
  <si>
    <t>Ziel und Auswahl</t>
  </si>
  <si>
    <t>Planungsentwurf — keine Freigabe oder beobachteten Ergebnisse</t>
  </si>
  <si>
    <t>Kampagnenname</t>
  </si>
  <si>
    <t/>
  </si>
  <si>
    <t>Nutzen für Leser und Ziel</t>
  </si>
  <si>
    <t>Eigene Ziel-URL</t>
  </si>
  <si>
    <t>Zielgruppe und Kontext</t>
  </si>
  <si>
    <t>Auswahlkriterien und Ausschlüsse</t>
  </si>
  <si>
    <t>Verantwortliche Person</t>
  </si>
  <si>
    <t>Geplanter Start</t>
  </si>
  <si>
    <t>Geplante Prüfung</t>
  </si>
  <si>
    <t>Geplantes Ende</t>
  </si>
  <si>
    <t>Ausgangsdaten und Nachweismethode</t>
  </si>
  <si>
    <t>Pausieren oder anpassen, wenn …</t>
  </si>
  <si>
    <t>Währung</t>
  </si>
  <si>
    <t>USD</t>
  </si>
  <si>
    <t>Ausgabenlimit</t>
  </si>
  <si>
    <t>Zu liefernde Arbeit</t>
  </si>
  <si>
    <t>Geplanter Fälligkeitstermin</t>
  </si>
  <si>
    <t>Geschätzte Kosten</t>
  </si>
  <si>
    <t>Verbindlich beauftragte Kosten</t>
  </si>
  <si>
    <t>Tatsächliche Ausgaben</t>
  </si>
  <si>
    <t>Geschätzte Stunden</t>
  </si>
  <si>
    <t>Schätzgrundlage / Nachweisnotizen</t>
  </si>
  <si>
    <t>Budgetübersicht</t>
  </si>
  <si>
    <t>Bekannte Teilsumme</t>
  </si>
  <si>
    <t>Nicht erfasste Positionen</t>
  </si>
  <si>
    <t>Noch nicht verplantes Budget</t>
  </si>
  <si>
    <t>Alle Geldbeträge gelten in der ausgewählten Währung. Ein Währungswechsel rechnet nichts um. Verwenden Sie 0.50 oder 0,50 ohne Tausendertrennzeichen; JPY akzeptiert ganze Einheiten. Stunden bleiben getrennt und werden nicht zu Geldbeträgen addiert.</t>
  </si>
  <si>
    <t>Beobachtet am</t>
  </si>
  <si>
    <t>Nachweisquelle</t>
  </si>
  <si>
    <t>Beobachtetes Ergebnis</t>
  </si>
  <si>
    <t>Entscheidung und Begründung</t>
  </si>
  <si>
    <t>Prüfende Person</t>
  </si>
  <si>
    <t>Nächster Prüftermin</t>
  </si>
</sst>
</file>

<file path=xl/styles.xml><?xml version="1.0" encoding="utf-8"?>
<styleSheet xmlns="http://schemas.openxmlformats.org/spreadsheetml/2006/main">
  <numFmts count="2">
    <numFmt numFmtId="164" formatCode="yyyy-mm-dd"/>
    <numFmt numFmtId="165" formatCode="0.00"/>
  </numFmts>
  <fonts count="5">
    <font>
      <sz val="11"/>
      <color theme="1"/>
      <name val="Calibri"/>
      <family val="2"/>
      <scheme val="minor"/>
    </font>
    <font>
      <sz val="11"/>
      <color theme="1"/>
      <name val="Arial"/>
      <family val="2"/>
    </font>
    <font>
      <b/>
      <sz val="19"/>
      <color rgb="FFFFFFFF"/>
      <name val="Arial"/>
      <family val="2"/>
    </font>
    <font>
      <sz val="11"/>
      <color rgb="FF415065"/>
      <name val="Arial"/>
      <family val="2"/>
    </font>
    <font>
      <b/>
      <sz val="11"/>
      <color rgb="FFFFFFFF"/>
      <name val="Calibri"/>
      <family val="2"/>
      <scheme val="minor"/>
    </font>
  </fonts>
  <fills count="4">
    <fill>
      <patternFill patternType="none"/>
    </fill>
    <fill>
      <patternFill patternType="gray125"/>
    </fill>
    <fill>
      <patternFill patternType="solid">
        <fgColor rgb="FF111A25"/>
        <bgColor indexed="64"/>
      </patternFill>
    </fill>
    <fill>
      <patternFill patternType="solid">
        <fgColor rgb="FF293A5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2" fillId="2" borderId="0" xfId="0" applyFont="1" applyFill="1" applyAlignment="1">
      <alignment vertical="center" wrapText="1"/>
    </xf>
    <xf numFmtId="0" fontId="3" fillId="0" borderId="0" xfId="0" applyFont="1" applyAlignment="1">
      <alignment vertical="top" wrapText="1"/>
    </xf>
    <xf numFmtId="0" fontId="4" fillId="3" borderId="0" xfId="0" applyFont="1" applyFill="1" applyAlignment="1">
      <alignment vertical="center" wrapText="1"/>
    </xf>
    <xf numFmtId="164" fontId="1" fillId="0" borderId="0" xfId="0" applyNumberFormat="1" applyFont="1" applyAlignment="1">
      <alignment vertical="top"/>
    </xf>
    <xf numFmtId="165" fontId="1" fillId="0" borderId="0" xfId="0" applyNumberFormat="1" applyFont="1" applyAlignment="1">
      <alignment vertical="top"/>
    </xf>
  </cellXfs>
  <cellStyles count="1">
    <cellStyle name="Normal" xfId="0" builtinId="0"/>
  </cellStyles>
  <dxfs count="2">
    <dxf>
      <font>
        <color rgb="FF8B1C13"/>
      </font>
      <fill>
        <patternFill>
          <bgColor rgb="FFFCE2DF"/>
        </patternFill>
      </fill>
    </dxf>
    <dxf>
      <numFmt numFmtId="1" formatCode="0"/>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CampaignTasks" displayName="CampaignTasks" ref="A5:H17" totalsRowShown="0">
  <autoFilter ref="A5:H17"/>
  <tableColumns count="8">
    <tableColumn id="1" name="Zu liefernde Arbeit"/>
    <tableColumn id="2" name="Verantwortliche Person"/>
    <tableColumn id="3" name="Geplanter Fälligkeitstermin"/>
    <tableColumn id="4" name="Geschätzte Kosten"/>
    <tableColumn id="5" name="Verbindlich beauftragte Kosten"/>
    <tableColumn id="6" name="Tatsächliche Ausgaben"/>
    <tableColumn id="7" name="Geschätzte Stunden"/>
    <tableColumn id="8" name="Schätzgrundlage / Nachweisnotizen"/>
  </tableColumns>
  <tableStyleInfo name="TableStyleMedium2" showFirstColumn="0" showLastColumn="0" showRowStripes="1" showColumnStripes="0"/>
</table>
</file>

<file path=xl/tables/table2.xml><?xml version="1.0" encoding="utf-8"?>
<table xmlns="http://schemas.openxmlformats.org/spreadsheetml/2006/main" id="2" name="CampaignReview" displayName="CampaignReview" ref="A5:F17" totalsRowShown="0">
  <autoFilter ref="A5:F17"/>
  <tableColumns count="6">
    <tableColumn id="1" name="Beobachtet am"/>
    <tableColumn id="2" name="Nachweisquelle"/>
    <tableColumn id="3" name="Beobachtetes Ergebnis"/>
    <tableColumn id="4" name="Entscheidung und Begründung"/>
    <tableColumn id="5" name="Prüfende Person"/>
    <tableColumn id="6" name="Nächster Prüftermi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pageSetUpPr fitToPage="1"/>
  </sheetPr>
  <dimension ref="A1:B18"/>
  <sheetViews>
    <sheetView showGridLines="0"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2.7109375" style="1" customWidth="1"/>
    <col min="2" max="2" width="105.7109375" style="1" customWidth="1"/>
  </cols>
  <sheetData>
    <row r="1" spans="1:2" ht="48" customHeight="1">
      <c r="A1" s="2" t="s">
        <v>0</v>
      </c>
      <c r="B1" s="2"/>
    </row>
    <row r="2" spans="1:2" ht="39.75" customHeight="1">
      <c r="A2" s="3" t="s">
        <v>1</v>
      </c>
      <c r="B2" s="3"/>
    </row>
    <row r="3" spans="1:2" ht="33.75" customHeight="1">
      <c r="A3" s="3"/>
      <c r="B3" s="3"/>
    </row>
    <row r="4" spans="1:2" ht="72" customHeight="1">
      <c r="A4" s="3" t="s">
        <v>2</v>
      </c>
      <c r="B4" s="3"/>
    </row>
    <row r="5" spans="1:2" ht="33.75" customHeight="1">
      <c r="A5" s="4" t="s">
        <v>3</v>
      </c>
      <c r="B5" s="4" t="s">
        <v>4</v>
      </c>
    </row>
    <row r="6" spans="1:2" ht="33.75" customHeight="1">
      <c r="A6" s="1" t="s">
        <v>5</v>
      </c>
      <c r="B6" s="1" t="s">
        <v>6</v>
      </c>
    </row>
    <row r="7" spans="1:2" ht="87.75" customHeight="1">
      <c r="A7" s="1" t="s">
        <v>7</v>
      </c>
      <c r="B7" s="1" t="s">
        <v>6</v>
      </c>
    </row>
    <row r="8" spans="1:2" ht="33.75" customHeight="1">
      <c r="A8" s="1" t="s">
        <v>8</v>
      </c>
      <c r="B8" s="1" t="s">
        <v>6</v>
      </c>
    </row>
    <row r="9" spans="1:2" ht="87.75" customHeight="1">
      <c r="A9" s="1" t="s">
        <v>9</v>
      </c>
      <c r="B9" s="1" t="s">
        <v>6</v>
      </c>
    </row>
    <row r="10" spans="1:2" ht="87.75" customHeight="1">
      <c r="A10" s="1" t="s">
        <v>10</v>
      </c>
      <c r="B10" s="1" t="s">
        <v>6</v>
      </c>
    </row>
    <row r="11" spans="1:2" ht="33.75" customHeight="1">
      <c r="A11" s="1" t="s">
        <v>11</v>
      </c>
      <c r="B11" s="1" t="s">
        <v>6</v>
      </c>
    </row>
    <row r="12" spans="1:2" ht="33.75" customHeight="1">
      <c r="A12" s="1" t="s">
        <v>12</v>
      </c>
      <c r="B12" s="5"/>
    </row>
    <row r="13" spans="1:2" ht="33.75" customHeight="1">
      <c r="A13" s="1" t="s">
        <v>13</v>
      </c>
      <c r="B13" s="5"/>
    </row>
    <row r="14" spans="1:2" ht="33.75" customHeight="1">
      <c r="A14" s="1" t="s">
        <v>14</v>
      </c>
      <c r="B14" s="5"/>
    </row>
    <row r="15" spans="1:2" ht="87.75" customHeight="1">
      <c r="A15" s="1" t="s">
        <v>15</v>
      </c>
      <c r="B15" s="1" t="s">
        <v>6</v>
      </c>
    </row>
    <row r="16" spans="1:2" ht="87.75" customHeight="1">
      <c r="A16" s="1" t="s">
        <v>16</v>
      </c>
      <c r="B16" s="1" t="s">
        <v>6</v>
      </c>
    </row>
    <row r="17" spans="1:2" ht="33.75" customHeight="1">
      <c r="A17" s="1" t="s">
        <v>17</v>
      </c>
      <c r="B17" s="1" t="s">
        <v>18</v>
      </c>
    </row>
    <row r="18" spans="1:2" ht="33.75" customHeight="1">
      <c r="A18" s="1" t="s">
        <v>19</v>
      </c>
      <c r="B18" s="6"/>
    </row>
  </sheetData>
  <mergeCells count="3">
    <mergeCell ref="A1:B1"/>
    <mergeCell ref="A2:B3"/>
    <mergeCell ref="A4:B4"/>
  </mergeCells>
  <conditionalFormatting sqref="B18">
    <cfRule type="expression" dxfId="0" priority="1">
      <formula>NOT(IFERROR(OR(B18="",AND(ISNUMBER(B18),B18&gt;=0,B18&lt;=IF($B$17="JPY",1000000000,10000000),ROUND(B18,IF($B$17="JPY",0,2))=B18)),FALSE))</formula>
    </cfRule>
    <cfRule type="expression" dxfId="1" priority="2">
      <formula>$B$17="JPY"</formula>
    </cfRule>
  </conditionalFormatting>
  <conditionalFormatting sqref="B12:B14">
    <cfRule type="expression" dxfId="0" priority="3">
      <formula>OR(AND($B$12&lt;&gt;"",$B$13&lt;&gt;"",$B$12&gt;$B$13),AND($B$13&lt;&gt;"",$B$14&lt;&gt;"",$B$13&gt;$B$14),AND($B$12&lt;&gt;"",$B$14&lt;&gt;"",$B$12&gt;$B$14))</formula>
    </cfRule>
  </conditionalFormatting>
  <dataValidations count="5">
    <dataValidation type="date" allowBlank="1" showInputMessage="1" showErrorMessage="1" error="Ein gültiges Datum zwischen 2000 und 2100 eingeben." sqref="B12">
      <formula1>36526</formula1>
      <formula2>73415</formula2>
    </dataValidation>
    <dataValidation type="date" allowBlank="1" showInputMessage="1" showErrorMessage="1" error="Ein gültiges Datum zwischen 2000 und 2100 eingeben." sqref="B13">
      <formula1>36526</formula1>
      <formula2>73415</formula2>
    </dataValidation>
    <dataValidation type="date" allowBlank="1" showInputMessage="1" showErrorMessage="1" error="Ein gültiges Datum zwischen 2000 und 2100 eingeben." sqref="B14">
      <formula1>36526</formula1>
      <formula2>73415</formula2>
    </dataValidation>
    <dataValidation type="list" showInputMessage="1" showErrorMessage="1" sqref="B17">
      <formula1>"USD,EUR,GBP,TRY,JPY"</formula1>
    </dataValidation>
    <dataValidation type="custom" allowBlank="1" showInputMessage="1" showErrorMessage="1" error="Nichtnegative Dezimalbeträge innerhalb der Grenzen eingeben. JPY nur ganzzahlig, ohne Tausendertrennzeichen." sqref="B18">
      <formula1>IFERROR(OR(B18="",AND(ISNUMBER(B18),B18&gt;=0,B18&lt;=IF($B$17="JPY",1000000000,10000000),ROUND(B18,IF($B$17="JPY",0,2))=B18)),FALSE)</formula1>
    </dataValidation>
  </dataValidations>
  <pageMargins left="0.3" right="0.3" top="0.4" bottom="0.4" header="0.3" footer="0.3"/>
  <pageSetup paperSize="9" fitToHeight="0" orientation="landscape"/>
  <headerFooter>
    <oddFooter>&amp;C&amp;P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J3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8.7109375" style="1" customWidth="1"/>
    <col min="2" max="2" width="24.7109375" style="1" customWidth="1"/>
    <col min="3" max="3" width="16.7109375" style="5" customWidth="1"/>
    <col min="4" max="6" width="18.7109375" style="6" customWidth="1"/>
    <col min="7" max="7" width="16.7109375" style="6" customWidth="1"/>
    <col min="8" max="8" width="60.7109375" style="1" customWidth="1"/>
    <col min="9" max="10" width="0" hidden="1" customWidth="1"/>
  </cols>
  <sheetData>
    <row r="1" spans="1:10" ht="48" customHeight="1">
      <c r="A1" s="2" t="s">
        <v>0</v>
      </c>
      <c r="B1" s="2"/>
      <c r="C1" s="2"/>
      <c r="D1" s="2"/>
      <c r="E1" s="2"/>
      <c r="F1" s="2"/>
      <c r="G1" s="2"/>
      <c r="H1" s="2"/>
    </row>
    <row r="2" spans="1:10" ht="39.75" customHeight="1">
      <c r="A2" s="3" t="s">
        <v>1</v>
      </c>
      <c r="B2" s="3"/>
      <c r="C2" s="3"/>
      <c r="D2" s="3"/>
      <c r="E2" s="3"/>
      <c r="F2" s="3"/>
      <c r="G2" s="3"/>
      <c r="H2" s="3"/>
    </row>
    <row r="3" spans="1:10" ht="33.75" customHeight="1">
      <c r="A3" s="3"/>
      <c r="B3" s="3"/>
      <c r="C3" s="3"/>
      <c r="D3" s="3"/>
      <c r="E3" s="3"/>
      <c r="F3" s="3"/>
      <c r="G3" s="3"/>
      <c r="H3" s="3"/>
    </row>
    <row r="4" spans="1:10" ht="72" customHeight="1">
      <c r="A4" s="3" t="s">
        <v>2</v>
      </c>
      <c r="B4" s="3"/>
      <c r="C4" s="3"/>
      <c r="D4" s="3"/>
      <c r="E4" s="3"/>
      <c r="F4" s="3"/>
      <c r="G4" s="3"/>
      <c r="H4" s="3"/>
    </row>
    <row r="5" spans="1:10" ht="48" customHeight="1">
      <c r="A5" s="1" t="s">
        <v>20</v>
      </c>
      <c r="B5" s="1" t="s">
        <v>11</v>
      </c>
      <c r="C5" s="5" t="s">
        <v>21</v>
      </c>
      <c r="D5" s="6" t="s">
        <v>22</v>
      </c>
      <c r="E5" s="6" t="s">
        <v>23</v>
      </c>
      <c r="F5" s="6" t="s">
        <v>24</v>
      </c>
      <c r="G5" s="6" t="s">
        <v>25</v>
      </c>
      <c r="H5" s="1" t="s">
        <v>26</v>
      </c>
    </row>
    <row r="6" spans="1:10" ht="90" customHeight="1">
      <c r="A6" s="1"/>
      <c r="B6" s="1"/>
      <c r="C6" s="5"/>
      <c r="D6" s="6"/>
      <c r="E6" s="6"/>
      <c r="F6" s="6"/>
      <c r="G6" s="6"/>
      <c r="H6" s="1"/>
      <c r="I6">
        <f>--(COUNTA(A6:H6)&gt;0)</f>
        <v>0</v>
      </c>
      <c r="J6">
        <f>--NOT(IFERROR(OR(D6="",AND(ISNUMBER(D6),D6&gt;=0,D6&lt;=IF('Plan'!$B$17="JPY",1000000000,10000000),ROUND(D6,IF('Plan'!$B$17="JPY",0,2))=D6)),FALSE))+--NOT(IFERROR(OR(E6="",AND(ISNUMBER(E6),E6&gt;=0,E6&lt;=IF('Plan'!$B$17="JPY",1000000000,10000000),ROUND(E6,IF('Plan'!$B$17="JPY",0,2))=E6)),FALSE))+--NOT(IFERROR(OR(F6="",AND(ISNUMBER(F6),F6&gt;=0,F6&lt;=IF('Plan'!$B$17="JPY",1000000000,10000000),ROUND(F6,IF('Plan'!$B$17="JPY",0,2))=F6)),FALSE))+--NOT(IFERROR(OR(G6="",AND(ISNUMBER(G6),G6&gt;=0,G6&lt;=10000,ROUND(G6,2)=G6)),FALSE))+--NOT(IFERROR(OR(C6="",AND(ISNUMBER(C6),C6&gt;=DATE(2000,1,1),C6&lt;=DATE(2100,12,31),INT(C6)=C6,OR('Plan'!$B$12="",C6&gt;='Plan'!$B$12),OR('Plan'!$B$14="",C6&lt;='Plan'!$B$14))),FALSE))</f>
        <v>0</v>
      </c>
    </row>
    <row r="7" spans="1:10" ht="90" customHeight="1">
      <c r="A7" s="1"/>
      <c r="B7" s="1"/>
      <c r="C7" s="5"/>
      <c r="D7" s="6"/>
      <c r="E7" s="6"/>
      <c r="F7" s="6"/>
      <c r="G7" s="6"/>
      <c r="H7" s="1"/>
      <c r="I7">
        <f>--(COUNTA(A7:H7)&gt;0)</f>
        <v>0</v>
      </c>
      <c r="J7">
        <f>--NOT(IFERROR(OR(D7="",AND(ISNUMBER(D7),D7&gt;=0,D7&lt;=IF('Plan'!$B$17="JPY",1000000000,10000000),ROUND(D7,IF('Plan'!$B$17="JPY",0,2))=D7)),FALSE))+--NOT(IFERROR(OR(E7="",AND(ISNUMBER(E7),E7&gt;=0,E7&lt;=IF('Plan'!$B$17="JPY",1000000000,10000000),ROUND(E7,IF('Plan'!$B$17="JPY",0,2))=E7)),FALSE))+--NOT(IFERROR(OR(F7="",AND(ISNUMBER(F7),F7&gt;=0,F7&lt;=IF('Plan'!$B$17="JPY",1000000000,10000000),ROUND(F7,IF('Plan'!$B$17="JPY",0,2))=F7)),FALSE))+--NOT(IFERROR(OR(G7="",AND(ISNUMBER(G7),G7&gt;=0,G7&lt;=10000,ROUND(G7,2)=G7)),FALSE))+--NOT(IFERROR(OR(C7="",AND(ISNUMBER(C7),C7&gt;=DATE(2000,1,1),C7&lt;=DATE(2100,12,31),INT(C7)=C7,OR('Plan'!$B$12="",C7&gt;='Plan'!$B$12),OR('Plan'!$B$14="",C7&lt;='Plan'!$B$14))),FALSE))</f>
        <v>0</v>
      </c>
    </row>
    <row r="8" spans="1:10" ht="90" customHeight="1">
      <c r="A8" s="1"/>
      <c r="B8" s="1"/>
      <c r="C8" s="5"/>
      <c r="D8" s="6"/>
      <c r="E8" s="6"/>
      <c r="F8" s="6"/>
      <c r="G8" s="6"/>
      <c r="H8" s="1"/>
      <c r="I8">
        <f>--(COUNTA(A8:H8)&gt;0)</f>
        <v>0</v>
      </c>
      <c r="J8">
        <f>--NOT(IFERROR(OR(D8="",AND(ISNUMBER(D8),D8&gt;=0,D8&lt;=IF('Plan'!$B$17="JPY",1000000000,10000000),ROUND(D8,IF('Plan'!$B$17="JPY",0,2))=D8)),FALSE))+--NOT(IFERROR(OR(E8="",AND(ISNUMBER(E8),E8&gt;=0,E8&lt;=IF('Plan'!$B$17="JPY",1000000000,10000000),ROUND(E8,IF('Plan'!$B$17="JPY",0,2))=E8)),FALSE))+--NOT(IFERROR(OR(F8="",AND(ISNUMBER(F8),F8&gt;=0,F8&lt;=IF('Plan'!$B$17="JPY",1000000000,10000000),ROUND(F8,IF('Plan'!$B$17="JPY",0,2))=F8)),FALSE))+--NOT(IFERROR(OR(G8="",AND(ISNUMBER(G8),G8&gt;=0,G8&lt;=10000,ROUND(G8,2)=G8)),FALSE))+--NOT(IFERROR(OR(C8="",AND(ISNUMBER(C8),C8&gt;=DATE(2000,1,1),C8&lt;=DATE(2100,12,31),INT(C8)=C8,OR('Plan'!$B$12="",C8&gt;='Plan'!$B$12),OR('Plan'!$B$14="",C8&lt;='Plan'!$B$14))),FALSE))</f>
        <v>0</v>
      </c>
    </row>
    <row r="9" spans="1:10" ht="90" customHeight="1">
      <c r="A9" s="1"/>
      <c r="B9" s="1"/>
      <c r="C9" s="5"/>
      <c r="D9" s="6"/>
      <c r="E9" s="6"/>
      <c r="F9" s="6"/>
      <c r="G9" s="6"/>
      <c r="H9" s="1"/>
      <c r="I9">
        <f>--(COUNTA(A9:H9)&gt;0)</f>
        <v>0</v>
      </c>
      <c r="J9">
        <f>--NOT(IFERROR(OR(D9="",AND(ISNUMBER(D9),D9&gt;=0,D9&lt;=IF('Plan'!$B$17="JPY",1000000000,10000000),ROUND(D9,IF('Plan'!$B$17="JPY",0,2))=D9)),FALSE))+--NOT(IFERROR(OR(E9="",AND(ISNUMBER(E9),E9&gt;=0,E9&lt;=IF('Plan'!$B$17="JPY",1000000000,10000000),ROUND(E9,IF('Plan'!$B$17="JPY",0,2))=E9)),FALSE))+--NOT(IFERROR(OR(F9="",AND(ISNUMBER(F9),F9&gt;=0,F9&lt;=IF('Plan'!$B$17="JPY",1000000000,10000000),ROUND(F9,IF('Plan'!$B$17="JPY",0,2))=F9)),FALSE))+--NOT(IFERROR(OR(G9="",AND(ISNUMBER(G9),G9&gt;=0,G9&lt;=10000,ROUND(G9,2)=G9)),FALSE))+--NOT(IFERROR(OR(C9="",AND(ISNUMBER(C9),C9&gt;=DATE(2000,1,1),C9&lt;=DATE(2100,12,31),INT(C9)=C9,OR('Plan'!$B$12="",C9&gt;='Plan'!$B$12),OR('Plan'!$B$14="",C9&lt;='Plan'!$B$14))),FALSE))</f>
        <v>0</v>
      </c>
    </row>
    <row r="10" spans="1:10" ht="90" customHeight="1">
      <c r="A10" s="1"/>
      <c r="B10" s="1"/>
      <c r="C10" s="5"/>
      <c r="D10" s="6"/>
      <c r="E10" s="6"/>
      <c r="F10" s="6"/>
      <c r="G10" s="6"/>
      <c r="H10" s="1"/>
      <c r="I10">
        <f>--(COUNTA(A10:H10)&gt;0)</f>
        <v>0</v>
      </c>
      <c r="J10">
        <f>--NOT(IFERROR(OR(D10="",AND(ISNUMBER(D10),D10&gt;=0,D10&lt;=IF('Plan'!$B$17="JPY",1000000000,10000000),ROUND(D10,IF('Plan'!$B$17="JPY",0,2))=D10)),FALSE))+--NOT(IFERROR(OR(E10="",AND(ISNUMBER(E10),E10&gt;=0,E10&lt;=IF('Plan'!$B$17="JPY",1000000000,10000000),ROUND(E10,IF('Plan'!$B$17="JPY",0,2))=E10)),FALSE))+--NOT(IFERROR(OR(F10="",AND(ISNUMBER(F10),F10&gt;=0,F10&lt;=IF('Plan'!$B$17="JPY",1000000000,10000000),ROUND(F10,IF('Plan'!$B$17="JPY",0,2))=F10)),FALSE))+--NOT(IFERROR(OR(G10="",AND(ISNUMBER(G10),G10&gt;=0,G10&lt;=10000,ROUND(G10,2)=G10)),FALSE))+--NOT(IFERROR(OR(C10="",AND(ISNUMBER(C10),C10&gt;=DATE(2000,1,1),C10&lt;=DATE(2100,12,31),INT(C10)=C10,OR('Plan'!$B$12="",C10&gt;='Plan'!$B$12),OR('Plan'!$B$14="",C10&lt;='Plan'!$B$14))),FALSE))</f>
        <v>0</v>
      </c>
    </row>
    <row r="11" spans="1:10" ht="90" customHeight="1">
      <c r="A11" s="1"/>
      <c r="B11" s="1"/>
      <c r="C11" s="5"/>
      <c r="D11" s="6"/>
      <c r="E11" s="6"/>
      <c r="F11" s="6"/>
      <c r="G11" s="6"/>
      <c r="H11" s="1"/>
      <c r="I11">
        <f>--(COUNTA(A11:H11)&gt;0)</f>
        <v>0</v>
      </c>
      <c r="J11">
        <f>--NOT(IFERROR(OR(D11="",AND(ISNUMBER(D11),D11&gt;=0,D11&lt;=IF('Plan'!$B$17="JPY",1000000000,10000000),ROUND(D11,IF('Plan'!$B$17="JPY",0,2))=D11)),FALSE))+--NOT(IFERROR(OR(E11="",AND(ISNUMBER(E11),E11&gt;=0,E11&lt;=IF('Plan'!$B$17="JPY",1000000000,10000000),ROUND(E11,IF('Plan'!$B$17="JPY",0,2))=E11)),FALSE))+--NOT(IFERROR(OR(F11="",AND(ISNUMBER(F11),F11&gt;=0,F11&lt;=IF('Plan'!$B$17="JPY",1000000000,10000000),ROUND(F11,IF('Plan'!$B$17="JPY",0,2))=F11)),FALSE))+--NOT(IFERROR(OR(G11="",AND(ISNUMBER(G11),G11&gt;=0,G11&lt;=10000,ROUND(G11,2)=G11)),FALSE))+--NOT(IFERROR(OR(C11="",AND(ISNUMBER(C11),C11&gt;=DATE(2000,1,1),C11&lt;=DATE(2100,12,31),INT(C11)=C11,OR('Plan'!$B$12="",C11&gt;='Plan'!$B$12),OR('Plan'!$B$14="",C11&lt;='Plan'!$B$14))),FALSE))</f>
        <v>0</v>
      </c>
    </row>
    <row r="12" spans="1:10" ht="90" customHeight="1">
      <c r="A12" s="1"/>
      <c r="B12" s="1"/>
      <c r="C12" s="5"/>
      <c r="D12" s="6"/>
      <c r="E12" s="6"/>
      <c r="F12" s="6"/>
      <c r="G12" s="6"/>
      <c r="H12" s="1"/>
      <c r="I12">
        <f>--(COUNTA(A12:H12)&gt;0)</f>
        <v>0</v>
      </c>
      <c r="J12">
        <f>--NOT(IFERROR(OR(D12="",AND(ISNUMBER(D12),D12&gt;=0,D12&lt;=IF('Plan'!$B$17="JPY",1000000000,10000000),ROUND(D12,IF('Plan'!$B$17="JPY",0,2))=D12)),FALSE))+--NOT(IFERROR(OR(E12="",AND(ISNUMBER(E12),E12&gt;=0,E12&lt;=IF('Plan'!$B$17="JPY",1000000000,10000000),ROUND(E12,IF('Plan'!$B$17="JPY",0,2))=E12)),FALSE))+--NOT(IFERROR(OR(F12="",AND(ISNUMBER(F12),F12&gt;=0,F12&lt;=IF('Plan'!$B$17="JPY",1000000000,10000000),ROUND(F12,IF('Plan'!$B$17="JPY",0,2))=F12)),FALSE))+--NOT(IFERROR(OR(G12="",AND(ISNUMBER(G12),G12&gt;=0,G12&lt;=10000,ROUND(G12,2)=G12)),FALSE))+--NOT(IFERROR(OR(C12="",AND(ISNUMBER(C12),C12&gt;=DATE(2000,1,1),C12&lt;=DATE(2100,12,31),INT(C12)=C12,OR('Plan'!$B$12="",C12&gt;='Plan'!$B$12),OR('Plan'!$B$14="",C12&lt;='Plan'!$B$14))),FALSE))</f>
        <v>0</v>
      </c>
    </row>
    <row r="13" spans="1:10" ht="90" customHeight="1">
      <c r="A13" s="1"/>
      <c r="B13" s="1"/>
      <c r="C13" s="5"/>
      <c r="D13" s="6"/>
      <c r="E13" s="6"/>
      <c r="F13" s="6"/>
      <c r="G13" s="6"/>
      <c r="H13" s="1"/>
      <c r="I13">
        <f>--(COUNTA(A13:H13)&gt;0)</f>
        <v>0</v>
      </c>
      <c r="J13">
        <f>--NOT(IFERROR(OR(D13="",AND(ISNUMBER(D13),D13&gt;=0,D13&lt;=IF('Plan'!$B$17="JPY",1000000000,10000000),ROUND(D13,IF('Plan'!$B$17="JPY",0,2))=D13)),FALSE))+--NOT(IFERROR(OR(E13="",AND(ISNUMBER(E13),E13&gt;=0,E13&lt;=IF('Plan'!$B$17="JPY",1000000000,10000000),ROUND(E13,IF('Plan'!$B$17="JPY",0,2))=E13)),FALSE))+--NOT(IFERROR(OR(F13="",AND(ISNUMBER(F13),F13&gt;=0,F13&lt;=IF('Plan'!$B$17="JPY",1000000000,10000000),ROUND(F13,IF('Plan'!$B$17="JPY",0,2))=F13)),FALSE))+--NOT(IFERROR(OR(G13="",AND(ISNUMBER(G13),G13&gt;=0,G13&lt;=10000,ROUND(G13,2)=G13)),FALSE))+--NOT(IFERROR(OR(C13="",AND(ISNUMBER(C13),C13&gt;=DATE(2000,1,1),C13&lt;=DATE(2100,12,31),INT(C13)=C13,OR('Plan'!$B$12="",C13&gt;='Plan'!$B$12),OR('Plan'!$B$14="",C13&lt;='Plan'!$B$14))),FALSE))</f>
        <v>0</v>
      </c>
    </row>
    <row r="14" spans="1:10" ht="90" customHeight="1">
      <c r="A14" s="1"/>
      <c r="B14" s="1"/>
      <c r="C14" s="5"/>
      <c r="D14" s="6"/>
      <c r="E14" s="6"/>
      <c r="F14" s="6"/>
      <c r="G14" s="6"/>
      <c r="H14" s="1"/>
      <c r="I14">
        <f>--(COUNTA(A14:H14)&gt;0)</f>
        <v>0</v>
      </c>
      <c r="J14">
        <f>--NOT(IFERROR(OR(D14="",AND(ISNUMBER(D14),D14&gt;=0,D14&lt;=IF('Plan'!$B$17="JPY",1000000000,10000000),ROUND(D14,IF('Plan'!$B$17="JPY",0,2))=D14)),FALSE))+--NOT(IFERROR(OR(E14="",AND(ISNUMBER(E14),E14&gt;=0,E14&lt;=IF('Plan'!$B$17="JPY",1000000000,10000000),ROUND(E14,IF('Plan'!$B$17="JPY",0,2))=E14)),FALSE))+--NOT(IFERROR(OR(F14="",AND(ISNUMBER(F14),F14&gt;=0,F14&lt;=IF('Plan'!$B$17="JPY",1000000000,10000000),ROUND(F14,IF('Plan'!$B$17="JPY",0,2))=F14)),FALSE))+--NOT(IFERROR(OR(G14="",AND(ISNUMBER(G14),G14&gt;=0,G14&lt;=10000,ROUND(G14,2)=G14)),FALSE))+--NOT(IFERROR(OR(C14="",AND(ISNUMBER(C14),C14&gt;=DATE(2000,1,1),C14&lt;=DATE(2100,12,31),INT(C14)=C14,OR('Plan'!$B$12="",C14&gt;='Plan'!$B$12),OR('Plan'!$B$14="",C14&lt;='Plan'!$B$14))),FALSE))</f>
        <v>0</v>
      </c>
    </row>
    <row r="15" spans="1:10" ht="90" customHeight="1">
      <c r="A15" s="1"/>
      <c r="B15" s="1"/>
      <c r="C15" s="5"/>
      <c r="D15" s="6"/>
      <c r="E15" s="6"/>
      <c r="F15" s="6"/>
      <c r="G15" s="6"/>
      <c r="H15" s="1"/>
      <c r="I15">
        <f>--(COUNTA(A15:H15)&gt;0)</f>
        <v>0</v>
      </c>
      <c r="J15">
        <f>--NOT(IFERROR(OR(D15="",AND(ISNUMBER(D15),D15&gt;=0,D15&lt;=IF('Plan'!$B$17="JPY",1000000000,10000000),ROUND(D15,IF('Plan'!$B$17="JPY",0,2))=D15)),FALSE))+--NOT(IFERROR(OR(E15="",AND(ISNUMBER(E15),E15&gt;=0,E15&lt;=IF('Plan'!$B$17="JPY",1000000000,10000000),ROUND(E15,IF('Plan'!$B$17="JPY",0,2))=E15)),FALSE))+--NOT(IFERROR(OR(F15="",AND(ISNUMBER(F15),F15&gt;=0,F15&lt;=IF('Plan'!$B$17="JPY",1000000000,10000000),ROUND(F15,IF('Plan'!$B$17="JPY",0,2))=F15)),FALSE))+--NOT(IFERROR(OR(G15="",AND(ISNUMBER(G15),G15&gt;=0,G15&lt;=10000,ROUND(G15,2)=G15)),FALSE))+--NOT(IFERROR(OR(C15="",AND(ISNUMBER(C15),C15&gt;=DATE(2000,1,1),C15&lt;=DATE(2100,12,31),INT(C15)=C15,OR('Plan'!$B$12="",C15&gt;='Plan'!$B$12),OR('Plan'!$B$14="",C15&lt;='Plan'!$B$14))),FALSE))</f>
        <v>0</v>
      </c>
    </row>
    <row r="16" spans="1:10" ht="90" customHeight="1">
      <c r="A16" s="1"/>
      <c r="B16" s="1"/>
      <c r="C16" s="5"/>
      <c r="D16" s="6"/>
      <c r="E16" s="6"/>
      <c r="F16" s="6"/>
      <c r="G16" s="6"/>
      <c r="H16" s="1"/>
      <c r="I16">
        <f>--(COUNTA(A16:H16)&gt;0)</f>
        <v>0</v>
      </c>
      <c r="J16">
        <f>--NOT(IFERROR(OR(D16="",AND(ISNUMBER(D16),D16&gt;=0,D16&lt;=IF('Plan'!$B$17="JPY",1000000000,10000000),ROUND(D16,IF('Plan'!$B$17="JPY",0,2))=D16)),FALSE))+--NOT(IFERROR(OR(E16="",AND(ISNUMBER(E16),E16&gt;=0,E16&lt;=IF('Plan'!$B$17="JPY",1000000000,10000000),ROUND(E16,IF('Plan'!$B$17="JPY",0,2))=E16)),FALSE))+--NOT(IFERROR(OR(F16="",AND(ISNUMBER(F16),F16&gt;=0,F16&lt;=IF('Plan'!$B$17="JPY",1000000000,10000000),ROUND(F16,IF('Plan'!$B$17="JPY",0,2))=F16)),FALSE))+--NOT(IFERROR(OR(G16="",AND(ISNUMBER(G16),G16&gt;=0,G16&lt;=10000,ROUND(G16,2)=G16)),FALSE))+--NOT(IFERROR(OR(C16="",AND(ISNUMBER(C16),C16&gt;=DATE(2000,1,1),C16&lt;=DATE(2100,12,31),INT(C16)=C16,OR('Plan'!$B$12="",C16&gt;='Plan'!$B$12),OR('Plan'!$B$14="",C16&lt;='Plan'!$B$14))),FALSE))</f>
        <v>0</v>
      </c>
    </row>
    <row r="17" spans="1:10" ht="90" customHeight="1">
      <c r="A17" s="1"/>
      <c r="B17" s="1"/>
      <c r="C17" s="5"/>
      <c r="D17" s="6"/>
      <c r="E17" s="6"/>
      <c r="F17" s="6"/>
      <c r="G17" s="6"/>
      <c r="H17" s="1"/>
      <c r="I17">
        <f>--(COUNTA(A17:H17)&gt;0)</f>
        <v>0</v>
      </c>
      <c r="J17">
        <f>--NOT(IFERROR(OR(D17="",AND(ISNUMBER(D17),D17&gt;=0,D17&lt;=IF('Plan'!$B$17="JPY",1000000000,10000000),ROUND(D17,IF('Plan'!$B$17="JPY",0,2))=D17)),FALSE))+--NOT(IFERROR(OR(E17="",AND(ISNUMBER(E17),E17&gt;=0,E17&lt;=IF('Plan'!$B$17="JPY",1000000000,10000000),ROUND(E17,IF('Plan'!$B$17="JPY",0,2))=E17)),FALSE))+--NOT(IFERROR(OR(F17="",AND(ISNUMBER(F17),F17&gt;=0,F17&lt;=IF('Plan'!$B$17="JPY",1000000000,10000000),ROUND(F17,IF('Plan'!$B$17="JPY",0,2))=F17)),FALSE))+--NOT(IFERROR(OR(G17="",AND(ISNUMBER(G17),G17&gt;=0,G17&lt;=10000,ROUND(G17,2)=G17)),FALSE))+--NOT(IFERROR(OR(C17="",AND(ISNUMBER(C17),C17&gt;=DATE(2000,1,1),C17&lt;=DATE(2100,12,31),INT(C17)=C17,OR('Plan'!$B$12="",C17&gt;='Plan'!$B$12),OR('Plan'!$B$14="",C17&lt;='Plan'!$B$14))),FALSE))</f>
        <v>0</v>
      </c>
    </row>
    <row r="20" spans="1:10" ht="38.25" customHeight="1">
      <c r="A20" s="2" t="s">
        <v>27</v>
      </c>
      <c r="B20" s="2"/>
      <c r="C20" s="2"/>
      <c r="D20" s="2"/>
      <c r="E20" s="2"/>
      <c r="F20" s="2"/>
      <c r="G20" s="2"/>
      <c r="H20" s="2"/>
      <c r="J20">
        <f>IFERROR(SUM(J6:J17)+--NOT(IFERROR(OR('Plan'!$B$18="",AND(ISNUMBER('Plan'!$B$18),'Plan'!$B$18&gt;=0,'Plan'!$B$18&lt;=IF('Plan'!$B$17="JPY",1000000000,10000000),ROUND('Plan'!$B$18,IF('Plan'!$B$17="JPY",0,2))='Plan'!$B$18)),FALSE))+--NOT(OR('Plan'!$B$17="USD",'Plan'!$B$17="EUR",'Plan'!$B$17="GBP",'Plan'!$B$17="TRY",'Plan'!$B$17="JPY"))+--NOT(IFERROR(OR('Plan'!$B$12="",AND(ISNUMBER('Plan'!$B$12),'Plan'!$B$12&gt;=DATE(2000,1,1),'Plan'!$B$12&lt;=DATE(2100,12,31),INT('Plan'!$B$12)='Plan'!$B$12)),FALSE))+--NOT(IFERROR(OR('Plan'!$B$13="",AND(ISNUMBER('Plan'!$B$13),'Plan'!$B$13&gt;=DATE(2000,1,1),'Plan'!$B$13&lt;=DATE(2100,12,31),INT('Plan'!$B$13)='Plan'!$B$13)),FALSE))+--NOT(IFERROR(OR('Plan'!$B$14="",AND(ISNUMBER('Plan'!$B$14),'Plan'!$B$14&gt;=DATE(2000,1,1),'Plan'!$B$14&lt;=DATE(2100,12,31),INT('Plan'!$B$14)='Plan'!$B$14)),FALSE))+--AND('Plan'!$B$12&lt;&gt;"",'Plan'!$B$13&lt;&gt;"",'Plan'!$B$12&gt;'Plan'!$B$13)+--AND('Plan'!$B$13&lt;&gt;"",'Plan'!$B$14&lt;&gt;"",'Plan'!$B$13&gt;'Plan'!$B$14)+--AND('Plan'!$B$12&lt;&gt;"",'Plan'!$B$14&lt;&gt;"",'Plan'!$B$12&gt;'Plan'!$B$14),1)</f>
        <v>0</v>
      </c>
    </row>
    <row r="22" spans="1:10">
      <c r="A22" s="1" t="s">
        <v>17</v>
      </c>
      <c r="B22" s="1" t="str">
        <f>'Plan'!$B$17</f>
        <v>USD</v>
      </c>
      <c r="D22" s="4" t="s">
        <v>22</v>
      </c>
      <c r="E22" s="4" t="s">
        <v>23</v>
      </c>
      <c r="F22" s="4" t="s">
        <v>24</v>
      </c>
      <c r="G22" s="4" t="s">
        <v>25</v>
      </c>
    </row>
    <row r="23" spans="1:10">
      <c r="A23" s="1" t="s">
        <v>28</v>
      </c>
      <c r="B23" s="1"/>
      <c r="C23" s="1"/>
      <c r="D23" s="6">
        <f>IF($J$20&gt;0,"",ROUND(SUM(D6:D17),IF('Plan'!$B$17="JPY",0,2)))</f>
        <v>0</v>
      </c>
      <c r="E23" s="6">
        <f>IF($J$20&gt;0,"",ROUND(SUM(E6:E17),IF('Plan'!$B$17="JPY",0,2)))</f>
        <v>0</v>
      </c>
      <c r="F23" s="6">
        <f>IF($J$20&gt;0,"",ROUND(SUM(F6:F17),IF('Plan'!$B$17="JPY",0,2)))</f>
        <v>0</v>
      </c>
      <c r="G23" s="6">
        <f>IF($J$20&gt;0,"",ROUND(SUM(G6:G17),2))</f>
        <v>0</v>
      </c>
    </row>
    <row r="24" spans="1:10">
      <c r="A24" s="1" t="s">
        <v>29</v>
      </c>
      <c r="B24" s="1"/>
      <c r="C24" s="1"/>
      <c r="D24" s="6">
        <f>SUM(I6:I17)-COUNT(D6:D17)</f>
        <v>0</v>
      </c>
      <c r="E24" s="6">
        <f>SUM(I6:I17)-COUNT(E6:E17)</f>
        <v>0</v>
      </c>
      <c r="F24" s="6">
        <f>SUM(I6:I17)-COUNT(F6:F17)</f>
        <v>0</v>
      </c>
      <c r="G24" s="6">
        <f>SUM(I6:I17)-COUNT(G6:G17)</f>
        <v>0</v>
      </c>
    </row>
    <row r="25" spans="1:10">
      <c r="A25" s="1" t="s">
        <v>30</v>
      </c>
      <c r="B25" s="1"/>
      <c r="C25" s="1"/>
      <c r="D25" s="6">
        <f>IF(OR($J$20&gt;0,'Plan'!$B$18="",D24&gt;0,SUM(I6:I17)=0),"",ROUND('Plan'!$B$18-D23,IF('Plan'!$B$17="JPY",0,2)))</f>
        <v/>
      </c>
    </row>
    <row r="26" spans="1:10" ht="68.25" customHeight="1">
      <c r="A26" s="3">
        <f>IF($J$20&gt;0,"Diese Eingaben prüfen",IF(AND(ISNUMBER(D25),D25&lt;0),"Die vollständig erfassten Plankosten überschreiten das Limit. Ändern Sie den Umfang oder lassen Sie ein neues Budget freigeben, bevor Sie Verpflichtungen eingehen.",""))</f>
        <v/>
      </c>
      <c r="B26" s="3"/>
      <c r="C26" s="3"/>
      <c r="D26" s="3"/>
      <c r="E26" s="3"/>
      <c r="F26" s="3"/>
      <c r="G26" s="3"/>
      <c r="H26" s="3"/>
    </row>
    <row r="27" spans="1:10" ht="38.25" customHeight="1">
      <c r="A27" s="3" t="s">
        <v>31</v>
      </c>
      <c r="B27" s="3"/>
      <c r="C27" s="3"/>
      <c r="D27" s="3"/>
      <c r="E27" s="3"/>
      <c r="F27" s="3"/>
      <c r="G27" s="3"/>
      <c r="H27" s="3"/>
    </row>
    <row r="28" spans="1:10" ht="27.75" customHeight="1">
      <c r="A28" s="3"/>
      <c r="B28" s="3"/>
      <c r="C28" s="3"/>
      <c r="D28" s="3"/>
      <c r="E28" s="3"/>
      <c r="F28" s="3"/>
      <c r="G28" s="3"/>
      <c r="H28" s="3"/>
    </row>
    <row r="30" spans="1:10" ht="38.25" customHeight="1">
      <c r="A30" s="3" t="s">
        <v>1</v>
      </c>
      <c r="B30" s="3"/>
      <c r="C30" s="3"/>
      <c r="D30" s="3"/>
      <c r="E30" s="3"/>
      <c r="F30" s="3"/>
      <c r="G30" s="3"/>
      <c r="H30" s="3"/>
    </row>
    <row r="31" spans="1:10" ht="27.75" customHeight="1">
      <c r="A31" s="3"/>
      <c r="B31" s="3"/>
      <c r="C31" s="3"/>
      <c r="D31" s="3"/>
      <c r="E31" s="3"/>
      <c r="F31" s="3"/>
      <c r="G31" s="3"/>
      <c r="H31" s="3"/>
    </row>
  </sheetData>
  <mergeCells count="10">
    <mergeCell ref="A1:H1"/>
    <mergeCell ref="A2:H3"/>
    <mergeCell ref="A4:H4"/>
    <mergeCell ref="A20:H20"/>
    <mergeCell ref="A23:C23"/>
    <mergeCell ref="A24:C24"/>
    <mergeCell ref="A25:C25"/>
    <mergeCell ref="A26:H26"/>
    <mergeCell ref="A27:H28"/>
    <mergeCell ref="A30:H31"/>
  </mergeCells>
  <conditionalFormatting sqref="C6:C17">
    <cfRule type="expression" dxfId="0" priority="1">
      <formula>AND(C6&lt;&gt;"",OR(AND('Plan'!$B$12&lt;&gt;"",C6&lt;'Plan'!$B$12),AND('Plan'!$B$14&lt;&gt;"",C6&gt;'Plan'!$B$14)))</formula>
    </cfRule>
  </conditionalFormatting>
  <conditionalFormatting sqref="D6:D17">
    <cfRule type="expression" dxfId="0" priority="2">
      <formula>NOT(IFERROR(OR(D6="",AND(ISNUMBER(D6),D6&gt;=0,D6&lt;=IF('Plan'!$B$17="JPY",1000000000,10000000),ROUND(D6,IF('Plan'!$B$17="JPY",0,2))=D6)),FALSE))</formula>
    </cfRule>
    <cfRule type="expression" dxfId="1" priority="3">
      <formula>'Plan'!$B$17="JPY"</formula>
    </cfRule>
  </conditionalFormatting>
  <conditionalFormatting sqref="E6:E17">
    <cfRule type="expression" dxfId="0" priority="4">
      <formula>NOT(IFERROR(OR(E6="",AND(ISNUMBER(E6),E6&gt;=0,E6&lt;=IF('Plan'!$B$17="JPY",1000000000,10000000),ROUND(E6,IF('Plan'!$B$17="JPY",0,2))=E6)),FALSE))</formula>
    </cfRule>
    <cfRule type="expression" dxfId="1" priority="5">
      <formula>'Plan'!$B$17="JPY"</formula>
    </cfRule>
  </conditionalFormatting>
  <conditionalFormatting sqref="F6:F17">
    <cfRule type="expression" dxfId="0" priority="6">
      <formula>NOT(IFERROR(OR(F6="",AND(ISNUMBER(F6),F6&gt;=0,F6&lt;=IF('Plan'!$B$17="JPY",1000000000,10000000),ROUND(F6,IF('Plan'!$B$17="JPY",0,2))=F6)),FALSE))</formula>
    </cfRule>
    <cfRule type="expression" dxfId="1" priority="7">
      <formula>'Plan'!$B$17="JPY"</formula>
    </cfRule>
  </conditionalFormatting>
  <conditionalFormatting sqref="G6:G17">
    <cfRule type="expression" dxfId="0" priority="8">
      <formula>NOT(IFERROR(OR(G6="",AND(ISNUMBER(G6),G6&gt;=0,G6&lt;=10000,ROUND(G6,2)=G6)),FALSE))</formula>
    </cfRule>
  </conditionalFormatting>
  <conditionalFormatting sqref="D25">
    <cfRule type="cellIs" dxfId="0" priority="9" operator="lessThan">
      <formula>0</formula>
    </cfRule>
  </conditionalFormatting>
  <dataValidations count="5">
    <dataValidation type="date" allowBlank="1" showInputMessage="1" showErrorMessage="1" sqref="C6:C17">
      <formula1>36526</formula1>
      <formula2>73415</formula2>
    </dataValidation>
    <dataValidation type="custom" allowBlank="1" showInputMessage="1" showErrorMessage="1" error="Nichtnegative Dezimalbeträge innerhalb der Grenzen eingeben. JPY nur ganzzahlig, ohne Tausendertrennzeichen." sqref="D6:D17">
      <formula1>IFERROR(OR(D6="",AND(ISNUMBER(D6),D6&gt;=0,D6&lt;=IF('Plan'!$B$17="JPY",1000000000,10000000),ROUND(D6,IF('Plan'!$B$17="JPY",0,2))=D6)),FALSE)</formula1>
    </dataValidation>
    <dataValidation type="custom" allowBlank="1" showInputMessage="1" showErrorMessage="1" error="Nichtnegative Dezimalbeträge innerhalb der Grenzen eingeben. JPY nur ganzzahlig, ohne Tausendertrennzeichen." sqref="E6:E17">
      <formula1>IFERROR(OR(E6="",AND(ISNUMBER(E6),E6&gt;=0,E6&lt;=IF('Plan'!$B$17="JPY",1000000000,10000000),ROUND(E6,IF('Plan'!$B$17="JPY",0,2))=E6)),FALSE)</formula1>
    </dataValidation>
    <dataValidation type="custom" allowBlank="1" showInputMessage="1" showErrorMessage="1" error="Nichtnegative Dezimalbeträge innerhalb der Grenzen eingeben. JPY nur ganzzahlig, ohne Tausendertrennzeichen." sqref="F6:F17">
      <formula1>IFERROR(OR(F6="",AND(ISNUMBER(F6),F6&gt;=0,F6&lt;=IF('Plan'!$B$17="JPY",1000000000,10000000),ROUND(F6,IF('Plan'!$B$17="JPY",0,2))=F6)),FALSE)</formula1>
    </dataValidation>
    <dataValidation type="custom" allowBlank="1" showInputMessage="1" showErrorMessage="1" error="Nichtnegative Dezimalbeträge innerhalb der Grenzen eingeben. JPY nur ganzzahlig, ohne Tausendertrennzeichen." sqref="G6:G17">
      <formula1>IFERROR(OR(G6="",AND(ISNUMBER(G6),G6&gt;=0,G6&lt;=10000,ROUND(G6,2)=G6)),FALSE)</formula1>
    </dataValidation>
  </dataValidations>
  <pageMargins left="0.3" right="0.3" top="0.4" bottom="0.4" header="0.3" footer="0.3"/>
  <pageSetup paperSize="9" fitToHeight="0" orientation="landscape"/>
  <headerFooter>
    <oddFooter>&amp;C&amp;P / &amp;N</oddFooter>
  </headerFooter>
  <tableParts count="1">
    <tablePart r:id="rId1"/>
  </tableParts>
</worksheet>
</file>

<file path=xl/worksheets/sheet3.xml><?xml version="1.0" encoding="utf-8"?>
<worksheet xmlns="http://schemas.openxmlformats.org/spreadsheetml/2006/main" xmlns:r="http://schemas.openxmlformats.org/officeDocument/2006/relationships">
  <sheetPr>
    <pageSetUpPr fitToPage="1"/>
  </sheetPr>
  <dimension ref="A1:F1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8.7109375" style="5" customWidth="1"/>
    <col min="2" max="2" width="48.7109375" style="1" customWidth="1"/>
    <col min="3" max="4" width="58.7109375" style="1" customWidth="1"/>
    <col min="5" max="5" width="25.7109375" style="1" customWidth="1"/>
    <col min="6" max="6" width="18.7109375" style="5" customWidth="1"/>
  </cols>
  <sheetData>
    <row r="1" spans="1:6" ht="48" customHeight="1">
      <c r="A1" s="2" t="s">
        <v>0</v>
      </c>
      <c r="B1" s="2"/>
      <c r="C1" s="2"/>
      <c r="D1" s="2"/>
      <c r="E1" s="2"/>
      <c r="F1" s="2"/>
    </row>
    <row r="2" spans="1:6" ht="39.75" customHeight="1">
      <c r="A2" s="3" t="s">
        <v>1</v>
      </c>
      <c r="B2" s="3"/>
      <c r="C2" s="3"/>
      <c r="D2" s="3"/>
      <c r="E2" s="3"/>
      <c r="F2" s="3"/>
    </row>
    <row r="3" spans="1:6" ht="33.75" customHeight="1">
      <c r="A3" s="3"/>
      <c r="B3" s="3"/>
      <c r="C3" s="3"/>
      <c r="D3" s="3"/>
      <c r="E3" s="3"/>
      <c r="F3" s="3"/>
    </row>
    <row r="4" spans="1:6" ht="72" customHeight="1">
      <c r="A4" s="3" t="s">
        <v>2</v>
      </c>
      <c r="B4" s="3"/>
      <c r="C4" s="3"/>
      <c r="D4" s="3"/>
      <c r="E4" s="3"/>
      <c r="F4" s="3"/>
    </row>
    <row r="5" spans="1:6" ht="42" customHeight="1">
      <c r="A5" s="5" t="s">
        <v>32</v>
      </c>
      <c r="B5" s="1" t="s">
        <v>33</v>
      </c>
      <c r="C5" s="1" t="s">
        <v>34</v>
      </c>
      <c r="D5" s="1" t="s">
        <v>35</v>
      </c>
      <c r="E5" s="1" t="s">
        <v>36</v>
      </c>
      <c r="F5" s="5" t="s">
        <v>37</v>
      </c>
    </row>
    <row r="6" spans="1:6" ht="80.25" customHeight="1"/>
    <row r="7" spans="1:6" ht="80.25" customHeight="1"/>
    <row r="8" spans="1:6" ht="80.25" customHeight="1"/>
    <row r="9" spans="1:6" ht="80.25" customHeight="1"/>
    <row r="10" spans="1:6" ht="80.25" customHeight="1"/>
    <row r="11" spans="1:6" ht="80.25" customHeight="1"/>
    <row r="12" spans="1:6" ht="80.25" customHeight="1"/>
    <row r="13" spans="1:6" ht="80.25" customHeight="1"/>
    <row r="14" spans="1:6" ht="80.25" customHeight="1"/>
    <row r="15" spans="1:6" ht="80.25" customHeight="1"/>
    <row r="16" spans="1:6" ht="80.25" customHeight="1"/>
    <row r="17" ht="80.25" customHeight="1"/>
  </sheetData>
  <mergeCells count="3">
    <mergeCell ref="A1:F1"/>
    <mergeCell ref="A2:F3"/>
    <mergeCell ref="A4:F4"/>
  </mergeCells>
  <dataValidations count="2">
    <dataValidation type="date" allowBlank="1" showInputMessage="1" showErrorMessage="1" sqref="A6:A17">
      <formula1>36526</formula1>
      <formula2>73415</formula2>
    </dataValidation>
    <dataValidation type="date" allowBlank="1" showInputMessage="1" showErrorMessage="1" sqref="F6:F17">
      <formula1>36526</formula1>
      <formula2>73415</formula2>
    </dataValidation>
  </dataValidations>
  <pageMargins left="0.3" right="0.3"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Plan</vt:lpstr>
      <vt:lpstr>Budget</vt:lpstr>
      <vt:lpstr>Prüfung</vt:lpstr>
      <vt:lpstr>Budget!Print_Area</vt:lpstr>
      <vt:lpstr>Plan!Print_Area</vt:lpstr>
      <vt:lpstr>Prüfung!Print_Area</vt:lpstr>
      <vt:lpstr>Budget!Print_Titles</vt:lpstr>
      <vt:lpstr>Plan!Print_Titles</vt:lpstr>
      <vt:lpstr>Prüfung!Print_Titles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Eine überprüfbare Kampagne planen</dc:title>
  <dc:subject>Planungsentwurf — keine Freigabe oder beobachteten Ergebnisse</dc:subject>
  <dc:creator>Editorial planning</dc:creator>
  <dc:description>Ein gültiger Entwurf ist keine vollständige oder freigegebene Kampagne. Unbekannte Kosten bleiben unbekannt. Termine sind geplant; tatsächliche Nachweise und Entscheidungen werden separat erfasst. Die Kostensumme prognostiziert keine Links, Besuche oder Rankings.</dc:description>
  <cp:lastModifiedBy>Editorial planning</cp:lastModifiedBy>
  <dcterms:created xsi:type="dcterms:W3CDTF">2026-10-26T00:00:00Z</dcterms:created>
  <dcterms:modified xsi:type="dcterms:W3CDTF">2026-10-26T00:00:00Z</dcterms:modified>
</cp:coreProperties>
</file>